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реднее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/>
  <c r="D12"/>
  <c r="C12"/>
  <c r="E33"/>
  <c r="D33"/>
  <c r="E15"/>
  <c r="E28" l="1"/>
  <c r="D28"/>
  <c r="E25"/>
  <c r="D25"/>
  <c r="E22"/>
  <c r="D22"/>
  <c r="D15"/>
  <c r="D13" s="1"/>
  <c r="E19"/>
  <c r="D19"/>
  <c r="E13"/>
  <c r="C28"/>
  <c r="C25"/>
  <c r="C22"/>
  <c r="C19"/>
  <c r="C23"/>
  <c r="C17"/>
  <c r="C20"/>
  <c r="C15" l="1"/>
  <c r="C13" l="1"/>
  <c r="C33"/>
  <c r="C30"/>
  <c r="C29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<sst xmlns="http://schemas.openxmlformats.org/spreadsheetml/2006/main" count="55" uniqueCount="32">
  <si>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</si>
  <si>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</si>
  <si>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</si>
  <si>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</si>
  <si>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</si>
  <si>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</si>
  <si>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</si>
  <si>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</si>
  <si>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</si>
  <si>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</si>
  <si>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</si>
  <si>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</si>
  <si>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</si>
  <si>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</si>
  <si>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</si>
  <si>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</si>
  <si>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</si>
  <si>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</si>
  <si>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</si>
  <si>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</si>
  <si>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</si>
  <si>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</si>
  <si>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</si>
  <si>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</si>
  <si>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</si>
  <si>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</si>
  <si>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Заринская СОШ Павлодарского района</t>
  </si>
  <si>
    <t>по состоянию на "_12__"_ноября__2018_г.</t>
  </si>
  <si>
    <t>3.1. Административный персонал</t>
  </si>
  <si>
    <t>3.2. Основной персонал - учителя</t>
  </si>
  <si>
    <t>план на период (4кв.)</t>
  </si>
  <si>
    <t>факт     (4 кв.)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</si>
</sst>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164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4" workbookViewId="0">
      <selection activeCell="H9" sqref="H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13</v>
      </c>
      <c r="B1" s="17"/>
      <c r="C1" s="17"/>
      <c r="D1" s="17"/>
      <c r="E1" s="17"/>
    </row>
    <row r="2" spans="1:5">
      <c r="A2" s="17" t="s">
        <v>27</v>
      </c>
      <c r="B2" s="17"/>
      <c r="C2" s="17"/>
      <c r="D2" s="17"/>
      <c r="E2" s="17"/>
    </row>
    <row r="3" spans="1:5">
      <c r="A3" s="1"/>
    </row>
    <row r="4" spans="1:5">
      <c r="A4" s="20" t="s">
        <v>26</v>
      </c>
      <c r="B4" s="20"/>
      <c r="C4" s="20"/>
      <c r="D4" s="20"/>
      <c r="E4" s="20"/>
    </row>
    <row r="5" spans="1:5" ht="15.75" customHeight="1">
      <c r="A5" s="21" t="s">
        <v>15</v>
      </c>
      <c r="B5" s="21"/>
      <c r="C5" s="21"/>
      <c r="D5" s="21"/>
      <c r="E5" s="21"/>
    </row>
    <row r="6" spans="1:5">
      <c r="A6" s="4"/>
    </row>
    <row r="7" spans="1:5">
      <c r="A7" s="14" t="s">
        <v>16</v>
      </c>
    </row>
    <row r="8" spans="1:5">
      <c r="A8" s="1"/>
    </row>
    <row r="9" spans="1:5">
      <c r="A9" s="18" t="s">
        <v>25</v>
      </c>
      <c r="B9" s="19" t="s">
        <v>17</v>
      </c>
      <c r="C9" s="18" t="s">
        <v>14</v>
      </c>
      <c r="D9" s="18"/>
      <c r="E9" s="18"/>
    </row>
    <row r="10" spans="1:5" ht="69.75" customHeight="1">
      <c r="A10" s="18"/>
      <c r="B10" s="19"/>
      <c r="C10" s="5" t="s">
        <v>18</v>
      </c>
      <c r="D10" s="16" t="s">
        <v>30</v>
      </c>
      <c r="E10" s="16" t="s">
        <v>31</v>
      </c>
    </row>
    <row r="11" spans="1:5">
      <c r="A11" s="6" t="s">
        <v>19</v>
      </c>
      <c r="B11" s="7" t="s">
        <v>10</v>
      </c>
      <c r="C11" s="8">
        <v>384</v>
      </c>
      <c r="D11" s="8">
        <v>384</v>
      </c>
      <c r="E11" s="8">
        <v>384</v>
      </c>
    </row>
    <row r="12" spans="1:5" ht="25.5">
      <c r="A12" s="11" t="s">
        <v>21</v>
      </c>
      <c r="B12" s="7" t="s">
        <v>2</v>
      </c>
      <c r="C12" s="22">
        <f>C13/12/C11</f>
        <v>26.210286458333339</v>
      </c>
      <c r="D12" s="22">
        <f>D13/3/D11</f>
        <v>24.535763888888891</v>
      </c>
      <c r="E12" s="22">
        <f>E13/3/E11</f>
        <v>24.535763888888891</v>
      </c>
    </row>
    <row r="13" spans="1:5" ht="25.5">
      <c r="A13" s="6" t="s">
        <v>11</v>
      </c>
      <c r="B13" s="7" t="s">
        <v>2</v>
      </c>
      <c r="C13" s="8">
        <f>C15+C29+C30+C31+C33+C32</f>
        <v>120777.00000000001</v>
      </c>
      <c r="D13" s="8">
        <f>D15+D29+D30+D31+D33+D32</f>
        <v>28265.200000000001</v>
      </c>
      <c r="E13" s="8">
        <f>E15+E29+E30+E31+E33+E32</f>
        <v>28265.200000000001</v>
      </c>
    </row>
    <row r="14" spans="1:5">
      <c r="A14" s="9" t="s">
        <v>0</v>
      </c>
      <c r="B14" s="10"/>
      <c r="C14" s="8"/>
      <c r="D14" s="8"/>
      <c r="E14" s="8"/>
    </row>
    <row r="15" spans="1:5" ht="25.5">
      <c r="A15" s="6" t="s">
        <v>12</v>
      </c>
      <c r="B15" s="7" t="s">
        <v>2</v>
      </c>
      <c r="C15" s="8">
        <f>C17+C20+C23+C26</f>
        <v>92950.000000000015</v>
      </c>
      <c r="D15" s="8">
        <f>D17+D20+D23+D26</f>
        <v>23420</v>
      </c>
      <c r="E15" s="8">
        <f>E17+E20+E23+E26</f>
        <v>23420</v>
      </c>
    </row>
    <row r="16" spans="1:5">
      <c r="A16" s="9" t="s">
        <v>1</v>
      </c>
      <c r="B16" s="10"/>
      <c r="C16" s="8"/>
      <c r="D16" s="8"/>
      <c r="E16" s="8"/>
    </row>
    <row r="17" spans="1:5" ht="25.5">
      <c r="A17" s="8" t="s">
        <v>28</v>
      </c>
      <c r="B17" s="7" t="s">
        <v>2</v>
      </c>
      <c r="C17" s="8">
        <f>10135.3+800</f>
        <v>10935.3</v>
      </c>
      <c r="D17" s="8">
        <v>2833.8</v>
      </c>
      <c r="E17" s="8">
        <v>2833.8</v>
      </c>
    </row>
    <row r="18" spans="1:5">
      <c r="A18" s="11" t="s">
        <v>4</v>
      </c>
      <c r="B18" s="12" t="s">
        <v>3</v>
      </c>
      <c r="C18" s="8">
        <v>9</v>
      </c>
      <c r="D18" s="8">
        <v>9</v>
      </c>
      <c r="E18" s="8">
        <v>9</v>
      </c>
    </row>
    <row r="19" spans="1:5" ht="21.95" customHeight="1">
      <c r="A19" s="11" t="s">
        <v>23</v>
      </c>
      <c r="B19" s="7" t="s">
        <v>24</v>
      </c>
      <c r="C19" s="22">
        <f>C17/12/9</f>
        <v>101.25277777777778</v>
      </c>
      <c r="D19" s="22">
        <f>D17/3/D18</f>
        <v>104.95555555555556</v>
      </c>
      <c r="E19" s="22">
        <f>E17/3/E18</f>
        <v>104.95555555555556</v>
      </c>
    </row>
    <row r="20" spans="1:5" ht="25.5">
      <c r="A20" s="8" t="s">
        <v>29</v>
      </c>
      <c r="B20" s="7" t="s">
        <v>2</v>
      </c>
      <c r="C20" s="8">
        <f>55554.5+8271+1200</f>
        <v>65025.5</v>
      </c>
      <c r="D20" s="8">
        <v>16350</v>
      </c>
      <c r="E20" s="8">
        <v>16350</v>
      </c>
    </row>
    <row r="21" spans="1:5">
      <c r="A21" s="11" t="s">
        <v>4</v>
      </c>
      <c r="B21" s="12" t="s">
        <v>3</v>
      </c>
      <c r="C21" s="8">
        <v>44</v>
      </c>
      <c r="D21" s="8">
        <v>44</v>
      </c>
      <c r="E21" s="8">
        <v>44</v>
      </c>
    </row>
    <row r="22" spans="1:5" ht="21.95" customHeight="1">
      <c r="A22" s="11" t="s">
        <v>23</v>
      </c>
      <c r="B22" s="7" t="s">
        <v>24</v>
      </c>
      <c r="C22" s="22">
        <f>C20/12/C21</f>
        <v>123.15435606060606</v>
      </c>
      <c r="D22" s="22">
        <f>D20/D21/3</f>
        <v>123.86363636363636</v>
      </c>
      <c r="E22" s="22">
        <f>E20/E21/3</f>
        <v>123.86363636363636</v>
      </c>
    </row>
    <row r="23" spans="1:5" ht="39">
      <c r="A23" s="15" t="s">
        <v>22</v>
      </c>
      <c r="B23" s="7" t="s">
        <v>2</v>
      </c>
      <c r="C23" s="8">
        <f>8657+43.6</f>
        <v>8700.6</v>
      </c>
      <c r="D23" s="8">
        <v>2164.1999999999998</v>
      </c>
      <c r="E23" s="8">
        <v>2164.1999999999998</v>
      </c>
    </row>
    <row r="24" spans="1:5">
      <c r="A24" s="11" t="s">
        <v>4</v>
      </c>
      <c r="B24" s="12" t="s">
        <v>3</v>
      </c>
      <c r="C24" s="8">
        <v>11</v>
      </c>
      <c r="D24" s="8">
        <v>11</v>
      </c>
      <c r="E24" s="8">
        <v>11</v>
      </c>
    </row>
    <row r="25" spans="1:5" ht="21.95" customHeight="1">
      <c r="A25" s="11" t="s">
        <v>23</v>
      </c>
      <c r="B25" s="7" t="s">
        <v>24</v>
      </c>
      <c r="C25" s="22">
        <f>C23/12/C24</f>
        <v>65.913636363636371</v>
      </c>
      <c r="D25" s="22">
        <f>D23/D24/3</f>
        <v>65.581818181818178</v>
      </c>
      <c r="E25" s="22">
        <f>E23/E24/3</f>
        <v>65.581818181818178</v>
      </c>
    </row>
    <row r="26" spans="1:5" ht="25.5">
      <c r="A26" s="8" t="s">
        <v>20</v>
      </c>
      <c r="B26" s="7" t="s">
        <v>2</v>
      </c>
      <c r="C26" s="8">
        <v>8288.6</v>
      </c>
      <c r="D26" s="8">
        <v>2072</v>
      </c>
      <c r="E26" s="8">
        <v>2072</v>
      </c>
    </row>
    <row r="27" spans="1:5">
      <c r="A27" s="11" t="s">
        <v>4</v>
      </c>
      <c r="B27" s="12" t="s">
        <v>3</v>
      </c>
      <c r="C27" s="8">
        <v>20</v>
      </c>
      <c r="D27" s="8">
        <v>20</v>
      </c>
      <c r="E27" s="8">
        <v>20</v>
      </c>
    </row>
    <row r="28" spans="1:5" ht="21.95" customHeight="1">
      <c r="A28" s="11" t="s">
        <v>23</v>
      </c>
      <c r="B28" s="7" t="s">
        <v>24</v>
      </c>
      <c r="C28" s="22">
        <f>C26/12/C27</f>
        <v>34.535833333333336</v>
      </c>
      <c r="D28" s="22">
        <f>D26/3/D27</f>
        <v>34.533333333333331</v>
      </c>
      <c r="E28" s="22">
        <f>E26/3/E27</f>
        <v>34.533333333333331</v>
      </c>
    </row>
    <row r="29" spans="1:5" ht="25.5">
      <c r="A29" s="6" t="s">
        <v>5</v>
      </c>
      <c r="B29" s="7" t="s">
        <v>2</v>
      </c>
      <c r="C29" s="8">
        <f>397+233+95+4669+2517+1180</f>
        <v>9091</v>
      </c>
      <c r="D29" s="8">
        <v>2194.1999999999998</v>
      </c>
      <c r="E29" s="8">
        <v>2194.1999999999998</v>
      </c>
    </row>
    <row r="30" spans="1:5" ht="36.75">
      <c r="A30" s="13" t="s">
        <v>6</v>
      </c>
      <c r="B30" s="7" t="s">
        <v>2</v>
      </c>
      <c r="C30" s="8">
        <f>12417+430</f>
        <v>12847</v>
      </c>
      <c r="D30" s="8">
        <v>356</v>
      </c>
      <c r="E30" s="8">
        <v>356</v>
      </c>
    </row>
    <row r="31" spans="1:5" ht="25.5">
      <c r="A31" s="13" t="s">
        <v>7</v>
      </c>
      <c r="B31" s="7" t="s">
        <v>2</v>
      </c>
      <c r="C31" s="8">
        <v>1305.8</v>
      </c>
      <c r="D31" s="8"/>
      <c r="E31" s="8"/>
    </row>
    <row r="32" spans="1:5" ht="36.75">
      <c r="A32" s="13" t="s">
        <v>8</v>
      </c>
      <c r="B32" s="7" t="s">
        <v>2</v>
      </c>
      <c r="C32" s="8"/>
      <c r="D32" s="8"/>
      <c r="E32" s="8"/>
    </row>
    <row r="33" spans="1:5" ht="38.25" customHeight="1">
      <c r="A33" s="13" t="s">
        <v>9</v>
      </c>
      <c r="B33" s="7" t="s">
        <v>2</v>
      </c>
      <c r="C33" s="8">
        <f>1750-1305.8+1033+114+2807+75+110</f>
        <v>4583.2</v>
      </c>
      <c r="D33" s="8">
        <f>1193+1102</f>
        <v>2295</v>
      </c>
      <c r="E33" s="8">
        <f>1193+1102</f>
        <v>2295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2018-11-11T18:33:34Z</dcterms:modified>
</cp:coreProperties>
</file>